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40"/>
  </bookViews>
  <sheets>
    <sheet name="汇总" sheetId="1" r:id="rId1"/>
  </sheets>
  <definedNames>
    <definedName name="_xlnm._FilterDatabase" localSheetId="0" hidden="1">汇总!$A$3:$K$31</definedName>
    <definedName name="_xlnm.Print_Titles" localSheetId="0">汇总!$1:$3</definedName>
  </definedNames>
  <calcPr calcId="144525" concurrentCalc="0"/>
</workbook>
</file>

<file path=xl/sharedStrings.xml><?xml version="1.0" encoding="utf-8"?>
<sst xmlns="http://schemas.openxmlformats.org/spreadsheetml/2006/main" count="162" uniqueCount="111">
  <si>
    <t>明水县2023年度涉农资金统筹整合使用（年初）计划表</t>
  </si>
  <si>
    <t>单位：万元</t>
  </si>
  <si>
    <t>序号</t>
  </si>
  <si>
    <t>项目名称</t>
  </si>
  <si>
    <t>是否出自项目库</t>
  </si>
  <si>
    <t>计划建设时间</t>
  </si>
  <si>
    <t>项目建设地点</t>
  </si>
  <si>
    <t>主要建设规模及内容</t>
  </si>
  <si>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年统筹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项目资金</t>
    </r>
  </si>
  <si>
    <t>行业部门</t>
  </si>
  <si>
    <r>
      <rPr>
        <b/>
        <sz val="12"/>
        <rFont val="Times New Roman"/>
        <charset val="134"/>
      </rPr>
      <t>项目预计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年收益</t>
    </r>
  </si>
  <si>
    <t>预计受益户数</t>
  </si>
  <si>
    <t>绩效目标</t>
  </si>
  <si>
    <t>合计</t>
  </si>
  <si>
    <t>一</t>
  </si>
  <si>
    <t>农业生产发展项目</t>
  </si>
  <si>
    <t>2023年双兴镇玉米深加工及冷库项目</t>
  </si>
  <si>
    <t>是</t>
  </si>
  <si>
    <t>双兴镇东双村</t>
  </si>
  <si>
    <t>建设冷库、厂房及购买加工设备</t>
  </si>
  <si>
    <t>省农业农村厅</t>
  </si>
  <si>
    <t>建设冷库、厂房及购买加工设备。当年完成率≧100%；受益脱贫户≧70户。</t>
  </si>
  <si>
    <t>2023年双兴镇秸秆颗粒加工项目</t>
  </si>
  <si>
    <t>双兴镇东合村</t>
  </si>
  <si>
    <t>建设秸秆颗粒加工厂房、硬化场地及购买设备。</t>
  </si>
  <si>
    <t>建设秸秆颗粒加工厂房、硬化场地及购买设备。当年完成率≧100%；受益脱贫户≧97户。</t>
  </si>
  <si>
    <t>2023年通泉乡面条加工厂建设项目</t>
  </si>
  <si>
    <t>通泉乡五星村</t>
  </si>
  <si>
    <t>建设面条加工厂1处</t>
  </si>
  <si>
    <t>建设面条加工厂1处。当年完成率≧100%；受益脱贫户≧32户。</t>
  </si>
  <si>
    <t>通达镇革新村弱碱水稻加工续建项目</t>
  </si>
  <si>
    <t>通达镇革新村</t>
  </si>
  <si>
    <t>购买稻米加工设备</t>
  </si>
  <si>
    <t>购买稻米加工设备。当年完成率≧100%；受益脱贫户≧61户。</t>
  </si>
  <si>
    <t>2023年脱贫人口小额信贷贴息项目</t>
  </si>
  <si>
    <t>明水县各乡镇</t>
  </si>
  <si>
    <t>计划全年为600户脱贫人口贷款贴息。</t>
  </si>
  <si>
    <t>计划全年为600户脱贫人口贷款贴息。当年完成率≧100%；受益脱贫户≧600户。</t>
  </si>
  <si>
    <t>2023年永久乡玉米茎穗兼收机购置项目</t>
  </si>
  <si>
    <t>永久乡继丰村、和平村、永乐村、新兴村</t>
  </si>
  <si>
    <t>玉米茎穗兼收机购置项目等设备20台套</t>
  </si>
  <si>
    <t>采购玉米茎穗兼收机等设备20台套。当年完成率≧100%；受益脱贫户≧200户。</t>
  </si>
  <si>
    <t>2023年通泉乡冷库及鲜食玉米加工项目</t>
  </si>
  <si>
    <t>通泉乡红光村</t>
  </si>
  <si>
    <t>建设冷库及鲜食玉米加工配套设备</t>
  </si>
  <si>
    <t>建设冷库及鲜食玉米加工配套设备。当年完成率≧100%；受益脱贫户≧264户。</t>
  </si>
  <si>
    <t>2023年明源农副产品加工项目</t>
  </si>
  <si>
    <t>明源办事处城北村</t>
  </si>
  <si>
    <t>建设加工厂房及杂粮深加工、豆制品加工等配套设备</t>
  </si>
  <si>
    <t>建设加工厂房及杂粮深加工、豆制品加工等配套设备。当年完成率≧100%；受益脱贫户≧13户。</t>
  </si>
  <si>
    <t>2023年民族村农机具购买项目</t>
  </si>
  <si>
    <t>永兴镇跃进村、明水镇兴旺村</t>
  </si>
  <si>
    <t>该项目总投资275.743324万元，全部使用中央财政衔接推进乡村振兴补助资金（少数民族发展任务）。主要采购农机具等设备</t>
  </si>
  <si>
    <t>省民宗委</t>
  </si>
  <si>
    <t>购买农机具等设备 受益建档立卡贫困人口数≥40人  工程设计使用年限≥8年</t>
  </si>
  <si>
    <t>光荣乡立志村油菜花加工续建项目</t>
  </si>
  <si>
    <t>光荣乡立志村</t>
  </si>
  <si>
    <t>2022年光荣乡立志村油菜花加工项目续建项目</t>
  </si>
  <si>
    <t>明水县产业项目续建项目；当年开工率100%、当年完成率100%，受益户数≥10户。</t>
  </si>
  <si>
    <t>光荣乡建国村饲料加工续建项目</t>
  </si>
  <si>
    <t>光荣乡建国村</t>
  </si>
  <si>
    <t>2022年光荣乡建国村饲料加工续建项目</t>
  </si>
  <si>
    <t>永兴镇（镇村联建）原生态粮油加工续建项目</t>
  </si>
  <si>
    <t>永兴镇</t>
  </si>
  <si>
    <t>2022年永兴镇（镇村联建）原生态粮油加工续建项目</t>
  </si>
  <si>
    <t>明水县产业项目续建项目；当年开工率100%、当年完成率100%，受益户数≥15户。</t>
  </si>
  <si>
    <t>通泉乡宏伟村温室蔬菜项目等续建项目</t>
  </si>
  <si>
    <t>通泉乡宏伟村</t>
  </si>
  <si>
    <t>2022年通泉乡宏伟村温室蔬菜项目等续建项目</t>
  </si>
  <si>
    <t>明水县产业项目续建项目；当年开工率100%、当年完成率100%，受益户数≥5户。</t>
  </si>
  <si>
    <t>民族村农机具续建项目</t>
  </si>
  <si>
    <t>永兴镇跃进村</t>
  </si>
  <si>
    <t>该项目总投资39.88万元，全部使用中央财政衔接推进乡村振兴补助资金（少数民族发展任务）。主要民族村农机具续建项目</t>
  </si>
  <si>
    <t>购买农机具≥1台套  受益建档立卡贫困人口数≥22人  工程设计使用年限≥8年</t>
  </si>
  <si>
    <t>二</t>
  </si>
  <si>
    <t>农村基础设施建设项目</t>
  </si>
  <si>
    <t>2023年水泥路建设项目</t>
  </si>
  <si>
    <t>光荣乡光荣村
永兴镇新华村
崇德镇民主村
双兴镇东合村、东胜村</t>
  </si>
  <si>
    <t>建设水泥路12公里、农道桥1座</t>
  </si>
  <si>
    <t>省乡村振兴局</t>
  </si>
  <si>
    <t>建设水泥路12公里、农道桥1座。当年完成率≧100%；受益脱贫户≧158户。</t>
  </si>
  <si>
    <t>2023年护路排水沟建设项目</t>
  </si>
  <si>
    <t>双兴镇双发村
永久乡永吉村
明水镇先锋村
永兴镇东升村
光荣乡建国村
通泉乡永发村
兴仁镇石人村
明泉办农艺村</t>
  </si>
  <si>
    <t>建设护路排水沟29550延长米</t>
  </si>
  <si>
    <t>建设护路排水沟29550延长米。当年完成率≧100%；受益脱贫户≧458户。</t>
  </si>
  <si>
    <t>2023民族村基础设施建设项目</t>
  </si>
  <si>
    <t>该项目总投资171.64万元，全部使用中央财政衔接推进乡村振兴补助资金（少数民族发展任务）。主要建设道路2.45公里等</t>
  </si>
  <si>
    <t>通村补助标准≥70万元/公里  受益建档立卡贫困人口数≥80人 工程设计使用年限≥10年</t>
  </si>
  <si>
    <r>
      <t>明水县</t>
    </r>
    <r>
      <rPr>
        <sz val="11"/>
        <color theme="1"/>
        <rFont val="仿宋"/>
        <charset val="134"/>
      </rPr>
      <t>护路排水沟续建项目</t>
    </r>
  </si>
  <si>
    <t>双兴镇双发村、树人乡利金村、稻田村、长发村</t>
  </si>
  <si>
    <t>明水县护路排水沟续建项目</t>
  </si>
  <si>
    <t>明水县护路排水沟续建项目，当年开工率100%、当年完成率≧100%，受益户数≥1683户。</t>
  </si>
  <si>
    <t>明水县水泥路建设续建项目</t>
  </si>
  <si>
    <t>兴旺村</t>
  </si>
  <si>
    <t>该项目总投资15.645079万元，全部使用中央财政衔接推进乡村振兴补助资金（少数民族发展任务）。主要建设民宗局水泥路建设续建项目</t>
  </si>
  <si>
    <t>建设水泥路，当年开工率100%、当年完成率100%； 受益户数≥30户；</t>
  </si>
  <si>
    <t>三</t>
  </si>
  <si>
    <t>其他项目</t>
  </si>
  <si>
    <t>2023年春季雨露计划</t>
  </si>
  <si>
    <t>预计补贴中高职学生300人次，每名学生每学期1500元。</t>
  </si>
  <si>
    <t>预计补贴中高职学生。当年完成率≧100%；受益脱贫户≧300户。</t>
  </si>
  <si>
    <t>2023年秋季雨露计划</t>
  </si>
  <si>
    <t>2023年省外务工脱贫劳动力（含监测帮扶对象）交通补助</t>
  </si>
  <si>
    <t>对跨省稳定就业3个月以上的外出务工脱贫劳动力（含监测帮扶对象），每人每年安排一次性往返交通补助500元（实际往返一次交通费不足500元的，据实补助）。</t>
  </si>
  <si>
    <r>
      <rPr>
        <sz val="10"/>
        <color rgb="FF000000"/>
        <rFont val="仿宋_GB2312"/>
        <charset val="134"/>
      </rPr>
      <t>全年计划补助脱贫人口跨省就业875人，当年完成率</t>
    </r>
    <r>
      <rPr>
        <sz val="10"/>
        <color rgb="FF000000"/>
        <rFont val="宋体"/>
        <charset val="134"/>
      </rPr>
      <t>≧</t>
    </r>
    <r>
      <rPr>
        <sz val="10"/>
        <color rgb="FF000000"/>
        <rFont val="仿宋_GB2312"/>
        <charset val="134"/>
      </rPr>
      <t>100%；受益脱贫人口</t>
    </r>
    <r>
      <rPr>
        <sz val="10"/>
        <color rgb="FF000000"/>
        <rFont val="宋体"/>
        <charset val="134"/>
      </rPr>
      <t>≧</t>
    </r>
    <r>
      <rPr>
        <sz val="10"/>
        <color rgb="FF000000"/>
        <rFont val="仿宋_GB2312"/>
        <charset val="134"/>
      </rPr>
      <t>875人。</t>
    </r>
  </si>
  <si>
    <t>2023年务工脱贫劳动力（含监测帮扶对象）生产奖补</t>
  </si>
  <si>
    <t>对每年跨省稳定就业3个月以上、省内稳定就业2个月以上的脱贫劳动力（不含公益岗），且家庭能够自主发展生产经营予以生产奖补（跨省就业每人每年补助1000元，省内就业每人每年补助500元）。</t>
  </si>
  <si>
    <r>
      <rPr>
        <sz val="10"/>
        <color rgb="FF000000"/>
        <rFont val="仿宋_GB2312"/>
        <charset val="134"/>
      </rPr>
      <t>全年计划补助务工脱贫劳动力（含监测帮扶对象）1000人，当年完成率</t>
    </r>
    <r>
      <rPr>
        <sz val="10"/>
        <color rgb="FF000000"/>
        <rFont val="宋体"/>
        <charset val="134"/>
      </rPr>
      <t>≧</t>
    </r>
    <r>
      <rPr>
        <sz val="10"/>
        <color rgb="FF000000"/>
        <rFont val="仿宋_GB2312"/>
        <charset val="134"/>
      </rPr>
      <t>100%；受益脱贫人口</t>
    </r>
    <r>
      <rPr>
        <sz val="10"/>
        <color rgb="FF000000"/>
        <rFont val="宋体"/>
        <charset val="134"/>
      </rPr>
      <t>≧</t>
    </r>
    <r>
      <rPr>
        <sz val="10"/>
        <color rgb="FF000000"/>
        <rFont val="仿宋_GB2312"/>
        <charset val="134"/>
      </rPr>
      <t>1000人。</t>
    </r>
  </si>
  <si>
    <t>2023年项目管理费</t>
  </si>
  <si>
    <t>用于项目可研编制、设计费、招标控制价、监理费等费用</t>
  </si>
  <si>
    <t>省乡村振兴局
省民宗委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</si>
</sst>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.00_);[Red]\(0.00\)"/>
  </numFmts>
  <fonts count="44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18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仿宋"/>
      <charset val="134"/>
    </font>
    <font>
      <sz val="12"/>
      <name val="仿宋"/>
      <charset val="134"/>
    </font>
    <font>
      <sz val="11"/>
      <name val="Courier New"/>
      <charset val="134"/>
    </font>
    <font>
      <sz val="10"/>
      <name val="宋体"/>
      <charset val="134"/>
      <scheme val="minor"/>
    </font>
    <font>
      <sz val="12"/>
      <color theme="1"/>
      <name val="仿宋"/>
      <charset val="134"/>
    </font>
    <font>
      <sz val="11"/>
      <color rgb="FF000000"/>
      <name val="仿宋"/>
      <charset val="134"/>
    </font>
    <font>
      <b/>
      <sz val="12"/>
      <name val="仿宋"/>
      <charset val="134"/>
    </font>
    <font>
      <b/>
      <sz val="12"/>
      <name val="Times New Roman"/>
      <charset val="0"/>
    </font>
    <font>
      <sz val="11"/>
      <color theme="1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Times New Roman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 applyProtection="1">
      <alignment horizontal="left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>
      <alignment vertical="center"/>
    </xf>
    <xf numFmtId="177" fontId="18" fillId="0" borderId="1" xfId="0" applyNumberFormat="1" applyFont="1" applyFill="1" applyBorder="1" applyAlignment="1">
      <alignment horizontal="center" vertical="center"/>
    </xf>
    <xf numFmtId="179" fontId="19" fillId="2" borderId="4" xfId="0" applyNumberFormat="1" applyFont="1" applyFill="1" applyBorder="1" applyAlignment="1">
      <alignment horizontal="left" vertical="center" wrapText="1" shrinkToFit="1"/>
    </xf>
    <xf numFmtId="177" fontId="18" fillId="0" borderId="1" xfId="0" applyNumberFormat="1" applyFont="1" applyFill="1" applyBorder="1">
      <alignment vertical="center"/>
    </xf>
    <xf numFmtId="0" fontId="18" fillId="0" borderId="1" xfId="0" applyFont="1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3 2 2 3" xfId="49"/>
    <cellStyle name="60% - 强调文字颜色 6" xfId="50" builtinId="52"/>
    <cellStyle name="常规 2" xfId="51"/>
    <cellStyle name="常规 3" xfId="52"/>
    <cellStyle name="常规_  附件2 县级脱贫攻坚项目库存基本情况表" xfId="53"/>
    <cellStyle name="常规 17" xfId="54"/>
    <cellStyle name="常规 18" xfId="55"/>
    <cellStyle name="常规 11" xfId="56"/>
    <cellStyle name="常规 19" xfId="57"/>
    <cellStyle name="常规 11 2 2 2 3 2" xfId="58"/>
    <cellStyle name="常规 18 2" xfId="59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115" zoomScaleNormal="115" workbookViewId="0">
      <pane ySplit="3" topLeftCell="A24" activePane="bottomLeft" state="frozen"/>
      <selection/>
      <selection pane="bottomLeft" activeCell="F28" sqref="F28"/>
    </sheetView>
  </sheetViews>
  <sheetFormatPr defaultColWidth="8.88333333333333" defaultRowHeight="12"/>
  <cols>
    <col min="1" max="1" width="5.88333333333333" style="4" customWidth="1"/>
    <col min="2" max="2" width="22.7666666666667" style="5" customWidth="1"/>
    <col min="3" max="3" width="10.1083333333333" style="5" customWidth="1"/>
    <col min="4" max="4" width="10.3333333333333" style="4" customWidth="1"/>
    <col min="5" max="5" width="18.9583333333333" style="6" customWidth="1"/>
    <col min="6" max="6" width="59.9916666666667" style="4" customWidth="1"/>
    <col min="7" max="7" width="18.675" style="7" customWidth="1"/>
    <col min="8" max="8" width="15.2916666666667" style="7" customWidth="1"/>
    <col min="9" max="9" width="10.5583333333333" style="8" customWidth="1"/>
    <col min="10" max="10" width="14.9916666666667" style="9" customWidth="1"/>
    <col min="11" max="11" width="42.925" style="5" customWidth="1"/>
    <col min="12" max="16384" width="8.88333333333333" style="5"/>
  </cols>
  <sheetData>
    <row r="1" ht="37.05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43"/>
      <c r="J1" s="44"/>
      <c r="K1" s="11"/>
    </row>
    <row r="2" ht="33" customHeight="1" spans="1:11">
      <c r="A2" s="12"/>
      <c r="B2" s="13"/>
      <c r="C2" s="14"/>
      <c r="D2" s="12"/>
      <c r="E2" s="15"/>
      <c r="F2" s="16"/>
      <c r="G2" s="17"/>
      <c r="H2" s="17"/>
      <c r="I2" s="45"/>
      <c r="K2" s="17" t="s">
        <v>1</v>
      </c>
    </row>
    <row r="3" s="1" customFormat="1" ht="45" customHeight="1" spans="1:1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19" t="s">
        <v>9</v>
      </c>
      <c r="I3" s="46" t="s">
        <v>10</v>
      </c>
      <c r="J3" s="47" t="s">
        <v>11</v>
      </c>
      <c r="K3" s="18" t="s">
        <v>12</v>
      </c>
    </row>
    <row r="4" ht="33" customHeight="1" spans="1:11">
      <c r="A4" s="20"/>
      <c r="B4" s="18" t="s">
        <v>13</v>
      </c>
      <c r="C4" s="21"/>
      <c r="D4" s="20"/>
      <c r="E4" s="18"/>
      <c r="F4" s="22"/>
      <c r="G4" s="19">
        <f>G5+G20+G26</f>
        <v>8778.011524</v>
      </c>
      <c r="H4" s="20"/>
      <c r="I4" s="46"/>
      <c r="J4" s="47"/>
      <c r="K4" s="48"/>
    </row>
    <row r="5" ht="33" customHeight="1" spans="1:11">
      <c r="A5" s="18" t="s">
        <v>14</v>
      </c>
      <c r="B5" s="23" t="s">
        <v>15</v>
      </c>
      <c r="C5" s="21"/>
      <c r="D5" s="20"/>
      <c r="E5" s="18"/>
      <c r="F5" s="23"/>
      <c r="G5" s="19">
        <f>SUM(G6:G19)</f>
        <v>5917.913324</v>
      </c>
      <c r="H5" s="20"/>
      <c r="I5" s="46"/>
      <c r="J5" s="47"/>
      <c r="K5" s="48"/>
    </row>
    <row r="6" customFormat="1" ht="33" customHeight="1" spans="1:11">
      <c r="A6" s="24">
        <v>1</v>
      </c>
      <c r="B6" s="25" t="s">
        <v>16</v>
      </c>
      <c r="C6" s="26" t="s">
        <v>17</v>
      </c>
      <c r="D6" s="26">
        <v>2023.05</v>
      </c>
      <c r="E6" s="24" t="s">
        <v>18</v>
      </c>
      <c r="F6" s="25" t="s">
        <v>19</v>
      </c>
      <c r="G6" s="24">
        <v>1950</v>
      </c>
      <c r="H6" s="26" t="s">
        <v>20</v>
      </c>
      <c r="I6" s="49">
        <v>84.82</v>
      </c>
      <c r="J6" s="49">
        <v>70</v>
      </c>
      <c r="K6" s="50" t="s">
        <v>21</v>
      </c>
    </row>
    <row r="7" customFormat="1" ht="33" customHeight="1" spans="1:11">
      <c r="A7" s="24">
        <v>2</v>
      </c>
      <c r="B7" s="25" t="s">
        <v>22</v>
      </c>
      <c r="C7" s="26" t="s">
        <v>17</v>
      </c>
      <c r="D7" s="26">
        <v>2023.05</v>
      </c>
      <c r="E7" s="24" t="s">
        <v>23</v>
      </c>
      <c r="F7" s="25" t="s">
        <v>24</v>
      </c>
      <c r="G7" s="24">
        <v>500</v>
      </c>
      <c r="H7" s="26" t="s">
        <v>20</v>
      </c>
      <c r="I7" s="49">
        <v>20</v>
      </c>
      <c r="J7" s="49">
        <v>97</v>
      </c>
      <c r="K7" s="51" t="s">
        <v>25</v>
      </c>
    </row>
    <row r="8" customFormat="1" ht="33" customHeight="1" spans="1:11">
      <c r="A8" s="24">
        <v>3</v>
      </c>
      <c r="B8" s="27" t="s">
        <v>26</v>
      </c>
      <c r="C8" s="26" t="s">
        <v>17</v>
      </c>
      <c r="D8" s="26">
        <v>2023.05</v>
      </c>
      <c r="E8" s="24" t="s">
        <v>27</v>
      </c>
      <c r="F8" s="25" t="s">
        <v>28</v>
      </c>
      <c r="G8" s="28">
        <v>200</v>
      </c>
      <c r="H8" s="26" t="s">
        <v>20</v>
      </c>
      <c r="I8" s="49">
        <v>9</v>
      </c>
      <c r="J8" s="49">
        <v>32</v>
      </c>
      <c r="K8" s="51" t="s">
        <v>29</v>
      </c>
    </row>
    <row r="9" customFormat="1" ht="33" customHeight="1" spans="1:11">
      <c r="A9" s="24">
        <v>4</v>
      </c>
      <c r="B9" s="25" t="s">
        <v>30</v>
      </c>
      <c r="C9" s="26" t="s">
        <v>17</v>
      </c>
      <c r="D9" s="26">
        <v>2023.05</v>
      </c>
      <c r="E9" s="24" t="s">
        <v>31</v>
      </c>
      <c r="F9" s="25" t="s">
        <v>32</v>
      </c>
      <c r="G9" s="24">
        <v>247</v>
      </c>
      <c r="H9" s="26" t="s">
        <v>20</v>
      </c>
      <c r="I9" s="49">
        <v>11</v>
      </c>
      <c r="J9" s="49">
        <v>61</v>
      </c>
      <c r="K9" s="51" t="s">
        <v>33</v>
      </c>
    </row>
    <row r="10" customFormat="1" ht="33" customHeight="1" spans="1:11">
      <c r="A10" s="24">
        <v>5</v>
      </c>
      <c r="B10" s="25" t="s">
        <v>34</v>
      </c>
      <c r="C10" s="26" t="s">
        <v>17</v>
      </c>
      <c r="D10" s="26">
        <v>2023.05</v>
      </c>
      <c r="E10" s="29" t="s">
        <v>35</v>
      </c>
      <c r="F10" s="30" t="s">
        <v>36</v>
      </c>
      <c r="G10" s="24">
        <v>100</v>
      </c>
      <c r="H10" s="26" t="s">
        <v>20</v>
      </c>
      <c r="I10" s="46"/>
      <c r="J10" s="52">
        <v>600</v>
      </c>
      <c r="K10" s="51" t="s">
        <v>37</v>
      </c>
    </row>
    <row r="11" customFormat="1" ht="34" customHeight="1" spans="1:11">
      <c r="A11" s="24">
        <v>6</v>
      </c>
      <c r="B11" s="25" t="s">
        <v>38</v>
      </c>
      <c r="C11" s="26" t="s">
        <v>17</v>
      </c>
      <c r="D11" s="26">
        <v>2023.05</v>
      </c>
      <c r="E11" s="24" t="s">
        <v>39</v>
      </c>
      <c r="F11" s="25" t="s">
        <v>40</v>
      </c>
      <c r="G11" s="24">
        <v>1000</v>
      </c>
      <c r="H11" s="26" t="s">
        <v>20</v>
      </c>
      <c r="I11" s="53">
        <v>50</v>
      </c>
      <c r="J11" s="52">
        <v>200</v>
      </c>
      <c r="K11" s="51" t="s">
        <v>41</v>
      </c>
    </row>
    <row r="12" customFormat="1" ht="42" customHeight="1" spans="1:11">
      <c r="A12" s="24">
        <v>7</v>
      </c>
      <c r="B12" s="25" t="s">
        <v>42</v>
      </c>
      <c r="C12" s="24" t="s">
        <v>17</v>
      </c>
      <c r="D12" s="26">
        <v>2023.05</v>
      </c>
      <c r="E12" s="24" t="s">
        <v>43</v>
      </c>
      <c r="F12" s="25" t="s">
        <v>44</v>
      </c>
      <c r="G12" s="24">
        <v>1064.29</v>
      </c>
      <c r="H12" s="26" t="s">
        <v>20</v>
      </c>
      <c r="I12" s="54">
        <v>75</v>
      </c>
      <c r="J12" s="54">
        <v>264</v>
      </c>
      <c r="K12" s="50" t="s">
        <v>45</v>
      </c>
    </row>
    <row r="13" customFormat="1" ht="42" customHeight="1" spans="1:11">
      <c r="A13" s="24">
        <v>8</v>
      </c>
      <c r="B13" s="25" t="s">
        <v>46</v>
      </c>
      <c r="C13" s="31" t="s">
        <v>17</v>
      </c>
      <c r="D13" s="31">
        <v>2023.05</v>
      </c>
      <c r="E13" s="24" t="s">
        <v>47</v>
      </c>
      <c r="F13" s="25" t="s">
        <v>48</v>
      </c>
      <c r="G13" s="31">
        <v>500</v>
      </c>
      <c r="H13" s="26" t="s">
        <v>20</v>
      </c>
      <c r="I13" s="31">
        <v>22.5</v>
      </c>
      <c r="J13" s="31">
        <v>13</v>
      </c>
      <c r="K13" s="50" t="s">
        <v>49</v>
      </c>
    </row>
    <row r="14" customFormat="1" ht="42" customHeight="1" spans="1:11">
      <c r="A14" s="24">
        <v>9</v>
      </c>
      <c r="B14" s="25" t="s">
        <v>50</v>
      </c>
      <c r="C14" s="24" t="s">
        <v>17</v>
      </c>
      <c r="D14" s="26">
        <v>2023.05</v>
      </c>
      <c r="E14" s="24" t="s">
        <v>51</v>
      </c>
      <c r="F14" s="25" t="s">
        <v>52</v>
      </c>
      <c r="G14" s="24">
        <v>275.743324</v>
      </c>
      <c r="H14" s="32" t="s">
        <v>53</v>
      </c>
      <c r="I14" s="54">
        <v>15.6</v>
      </c>
      <c r="J14" s="54">
        <v>13</v>
      </c>
      <c r="K14" s="50" t="s">
        <v>54</v>
      </c>
    </row>
    <row r="15" customFormat="1" ht="42" customHeight="1" spans="1:11">
      <c r="A15" s="24">
        <v>10</v>
      </c>
      <c r="B15" s="25" t="s">
        <v>55</v>
      </c>
      <c r="C15" s="24" t="s">
        <v>17</v>
      </c>
      <c r="D15" s="26">
        <v>2023.05</v>
      </c>
      <c r="E15" s="24" t="s">
        <v>56</v>
      </c>
      <c r="F15" s="25" t="s">
        <v>57</v>
      </c>
      <c r="G15" s="24">
        <v>10</v>
      </c>
      <c r="H15" s="26" t="s">
        <v>20</v>
      </c>
      <c r="I15" s="54"/>
      <c r="J15" s="54">
        <v>10</v>
      </c>
      <c r="K15" s="55" t="s">
        <v>58</v>
      </c>
    </row>
    <row r="16" customFormat="1" ht="42" customHeight="1" spans="1:11">
      <c r="A16" s="24">
        <v>11</v>
      </c>
      <c r="B16" s="25" t="s">
        <v>59</v>
      </c>
      <c r="C16" s="24" t="s">
        <v>17</v>
      </c>
      <c r="D16" s="26">
        <v>2023.05</v>
      </c>
      <c r="E16" s="24" t="s">
        <v>60</v>
      </c>
      <c r="F16" s="25" t="s">
        <v>61</v>
      </c>
      <c r="G16" s="24">
        <v>10</v>
      </c>
      <c r="H16" s="26" t="s">
        <v>20</v>
      </c>
      <c r="I16" s="54"/>
      <c r="J16" s="54">
        <v>10</v>
      </c>
      <c r="K16" s="55" t="s">
        <v>58</v>
      </c>
    </row>
    <row r="17" customFormat="1" ht="42" customHeight="1" spans="1:11">
      <c r="A17" s="24">
        <v>12</v>
      </c>
      <c r="B17" s="25" t="s">
        <v>62</v>
      </c>
      <c r="C17" s="24" t="s">
        <v>17</v>
      </c>
      <c r="D17" s="26">
        <v>2023.05</v>
      </c>
      <c r="E17" s="24" t="s">
        <v>63</v>
      </c>
      <c r="F17" s="25" t="s">
        <v>64</v>
      </c>
      <c r="G17" s="24">
        <v>19.5</v>
      </c>
      <c r="H17" s="26" t="s">
        <v>20</v>
      </c>
      <c r="I17" s="54"/>
      <c r="J17" s="54">
        <v>15</v>
      </c>
      <c r="K17" s="55" t="s">
        <v>65</v>
      </c>
    </row>
    <row r="18" customFormat="1" ht="42" customHeight="1" spans="1:11">
      <c r="A18" s="24">
        <v>13</v>
      </c>
      <c r="B18" s="25" t="s">
        <v>66</v>
      </c>
      <c r="C18" s="24" t="s">
        <v>17</v>
      </c>
      <c r="D18" s="26">
        <v>2023.05</v>
      </c>
      <c r="E18" s="24" t="s">
        <v>67</v>
      </c>
      <c r="F18" s="25" t="s">
        <v>68</v>
      </c>
      <c r="G18" s="24">
        <v>1.5</v>
      </c>
      <c r="H18" s="26" t="s">
        <v>20</v>
      </c>
      <c r="I18" s="54"/>
      <c r="J18" s="54">
        <v>5</v>
      </c>
      <c r="K18" s="55" t="s">
        <v>69</v>
      </c>
    </row>
    <row r="19" customFormat="1" ht="42" customHeight="1" spans="1:11">
      <c r="A19" s="24">
        <v>14</v>
      </c>
      <c r="B19" s="25" t="s">
        <v>70</v>
      </c>
      <c r="C19" s="24" t="s">
        <v>17</v>
      </c>
      <c r="D19" s="26">
        <v>2023.05</v>
      </c>
      <c r="E19" s="24" t="s">
        <v>71</v>
      </c>
      <c r="F19" s="25" t="s">
        <v>72</v>
      </c>
      <c r="G19" s="24">
        <v>39.88</v>
      </c>
      <c r="H19" s="32" t="s">
        <v>53</v>
      </c>
      <c r="I19" s="54">
        <v>2.4</v>
      </c>
      <c r="J19" s="54">
        <v>10</v>
      </c>
      <c r="K19" s="50" t="s">
        <v>73</v>
      </c>
    </row>
    <row r="20" s="2" customFormat="1" ht="33" customHeight="1" spans="1:11">
      <c r="A20" s="18" t="s">
        <v>74</v>
      </c>
      <c r="B20" s="23" t="s">
        <v>75</v>
      </c>
      <c r="C20" s="26"/>
      <c r="D20" s="26"/>
      <c r="E20" s="33"/>
      <c r="F20" s="34"/>
      <c r="G20" s="19">
        <f>SUM(G21:G25)</f>
        <v>2496.0282</v>
      </c>
      <c r="H20" s="20"/>
      <c r="I20" s="56"/>
      <c r="J20" s="56"/>
      <c r="K20" s="56"/>
    </row>
    <row r="21" s="2" customFormat="1" ht="71.25" spans="1:11">
      <c r="A21" s="29">
        <v>1</v>
      </c>
      <c r="B21" s="25" t="s">
        <v>76</v>
      </c>
      <c r="C21" s="26" t="s">
        <v>17</v>
      </c>
      <c r="D21" s="26">
        <v>2023.05</v>
      </c>
      <c r="E21" s="33" t="s">
        <v>77</v>
      </c>
      <c r="F21" s="34" t="s">
        <v>78</v>
      </c>
      <c r="G21" s="35">
        <v>1507</v>
      </c>
      <c r="H21" s="26" t="s">
        <v>79</v>
      </c>
      <c r="I21" s="56"/>
      <c r="J21" s="56">
        <v>158</v>
      </c>
      <c r="K21" s="57" t="s">
        <v>80</v>
      </c>
    </row>
    <row r="22" s="2" customFormat="1" ht="108" spans="1:11">
      <c r="A22" s="29">
        <v>2</v>
      </c>
      <c r="B22" s="25" t="s">
        <v>81</v>
      </c>
      <c r="C22" s="26" t="s">
        <v>17</v>
      </c>
      <c r="D22" s="26">
        <v>2023.05</v>
      </c>
      <c r="E22" s="36" t="s">
        <v>82</v>
      </c>
      <c r="F22" s="37" t="s">
        <v>83</v>
      </c>
      <c r="G22" s="35">
        <v>793</v>
      </c>
      <c r="H22" s="26" t="s">
        <v>79</v>
      </c>
      <c r="I22" s="56"/>
      <c r="J22" s="56">
        <v>458</v>
      </c>
      <c r="K22" s="57" t="s">
        <v>84</v>
      </c>
    </row>
    <row r="23" s="2" customFormat="1" ht="27" spans="1:11">
      <c r="A23" s="29">
        <v>3</v>
      </c>
      <c r="B23" s="25" t="s">
        <v>85</v>
      </c>
      <c r="C23" s="24" t="s">
        <v>17</v>
      </c>
      <c r="D23" s="26">
        <v>2023.05</v>
      </c>
      <c r="E23" s="24" t="s">
        <v>71</v>
      </c>
      <c r="F23" s="25" t="s">
        <v>86</v>
      </c>
      <c r="G23" s="35">
        <v>171.64</v>
      </c>
      <c r="H23" s="32" t="s">
        <v>53</v>
      </c>
      <c r="I23" s="56"/>
      <c r="J23" s="56">
        <v>27</v>
      </c>
      <c r="K23" s="57" t="s">
        <v>87</v>
      </c>
    </row>
    <row r="24" s="2" customFormat="1" ht="40.5" spans="1:11">
      <c r="A24" s="29">
        <v>4</v>
      </c>
      <c r="B24" s="25" t="s">
        <v>88</v>
      </c>
      <c r="C24" s="24" t="s">
        <v>17</v>
      </c>
      <c r="D24" s="26">
        <v>2023.05</v>
      </c>
      <c r="E24" s="25" t="s">
        <v>89</v>
      </c>
      <c r="F24" s="25" t="s">
        <v>90</v>
      </c>
      <c r="G24" s="38">
        <v>8.743121</v>
      </c>
      <c r="H24" s="26" t="s">
        <v>79</v>
      </c>
      <c r="I24" s="56"/>
      <c r="J24" s="56">
        <v>1683</v>
      </c>
      <c r="K24" s="57" t="s">
        <v>91</v>
      </c>
    </row>
    <row r="25" s="2" customFormat="1" ht="41" customHeight="1" spans="1:11">
      <c r="A25" s="29">
        <v>5</v>
      </c>
      <c r="B25" s="25" t="s">
        <v>92</v>
      </c>
      <c r="C25" s="24" t="s">
        <v>17</v>
      </c>
      <c r="D25" s="26">
        <v>2023.05</v>
      </c>
      <c r="E25" s="24" t="s">
        <v>93</v>
      </c>
      <c r="F25" s="25" t="s">
        <v>94</v>
      </c>
      <c r="G25" s="24">
        <v>15.645079</v>
      </c>
      <c r="H25" s="32" t="s">
        <v>53</v>
      </c>
      <c r="I25" s="56"/>
      <c r="J25" s="56">
        <v>30</v>
      </c>
      <c r="K25" s="57" t="s">
        <v>95</v>
      </c>
    </row>
    <row r="26" s="3" customFormat="1" ht="32" customHeight="1" spans="1:11">
      <c r="A26" s="18" t="s">
        <v>96</v>
      </c>
      <c r="B26" s="23" t="s">
        <v>97</v>
      </c>
      <c r="C26" s="26"/>
      <c r="D26" s="26"/>
      <c r="E26" s="39"/>
      <c r="F26" s="23"/>
      <c r="G26" s="40">
        <f>SUM(G27:G31)</f>
        <v>364.07</v>
      </c>
      <c r="H26" s="41"/>
      <c r="I26" s="58"/>
      <c r="J26" s="56"/>
      <c r="K26" s="57"/>
    </row>
    <row r="27" ht="24" spans="1:11">
      <c r="A27" s="24">
        <v>1</v>
      </c>
      <c r="B27" s="25" t="s">
        <v>98</v>
      </c>
      <c r="C27" s="29" t="s">
        <v>17</v>
      </c>
      <c r="D27" s="26">
        <v>2023.05</v>
      </c>
      <c r="E27" s="29" t="s">
        <v>35</v>
      </c>
      <c r="F27" s="25" t="s">
        <v>99</v>
      </c>
      <c r="G27" s="24">
        <v>45</v>
      </c>
      <c r="H27" s="26" t="s">
        <v>79</v>
      </c>
      <c r="I27" s="59"/>
      <c r="J27" s="60">
        <v>300</v>
      </c>
      <c r="K27" s="51" t="s">
        <v>100</v>
      </c>
    </row>
    <row r="28" ht="24" spans="1:11">
      <c r="A28" s="24">
        <v>2</v>
      </c>
      <c r="B28" s="25" t="s">
        <v>101</v>
      </c>
      <c r="C28" s="29" t="s">
        <v>17</v>
      </c>
      <c r="D28" s="26">
        <v>2023.05</v>
      </c>
      <c r="E28" s="29" t="s">
        <v>35</v>
      </c>
      <c r="F28" s="25" t="s">
        <v>99</v>
      </c>
      <c r="G28" s="24">
        <v>45</v>
      </c>
      <c r="H28" s="26" t="s">
        <v>79</v>
      </c>
      <c r="I28" s="59"/>
      <c r="J28" s="60">
        <v>300</v>
      </c>
      <c r="K28" s="51" t="s">
        <v>100</v>
      </c>
    </row>
    <row r="29" ht="40.5" spans="1:11">
      <c r="A29" s="24">
        <v>3</v>
      </c>
      <c r="B29" s="25" t="s">
        <v>102</v>
      </c>
      <c r="C29" s="29" t="s">
        <v>17</v>
      </c>
      <c r="D29" s="26">
        <v>2023.05</v>
      </c>
      <c r="E29" s="29" t="s">
        <v>35</v>
      </c>
      <c r="F29" s="25" t="s">
        <v>103</v>
      </c>
      <c r="G29" s="24">
        <v>87.5</v>
      </c>
      <c r="H29" s="26" t="s">
        <v>79</v>
      </c>
      <c r="I29" s="59"/>
      <c r="J29" s="60">
        <v>875</v>
      </c>
      <c r="K29" s="61" t="s">
        <v>104</v>
      </c>
    </row>
    <row r="30" ht="40.5" spans="1:11">
      <c r="A30" s="24">
        <v>4</v>
      </c>
      <c r="B30" s="25" t="s">
        <v>105</v>
      </c>
      <c r="C30" s="29" t="s">
        <v>17</v>
      </c>
      <c r="D30" s="26">
        <v>2023.05</v>
      </c>
      <c r="E30" s="29" t="s">
        <v>35</v>
      </c>
      <c r="F30" s="25" t="s">
        <v>106</v>
      </c>
      <c r="G30" s="24">
        <v>100</v>
      </c>
      <c r="H30" s="26" t="s">
        <v>79</v>
      </c>
      <c r="I30" s="59"/>
      <c r="J30" s="60">
        <v>1000</v>
      </c>
      <c r="K30" s="61" t="s">
        <v>107</v>
      </c>
    </row>
    <row r="31" ht="47" customHeight="1" spans="1:11">
      <c r="A31" s="24">
        <v>5</v>
      </c>
      <c r="B31" s="25" t="s">
        <v>108</v>
      </c>
      <c r="C31" s="29" t="s">
        <v>17</v>
      </c>
      <c r="D31" s="26">
        <v>2023.05</v>
      </c>
      <c r="E31" s="42"/>
      <c r="F31" s="25" t="s">
        <v>109</v>
      </c>
      <c r="G31" s="24">
        <v>86.57</v>
      </c>
      <c r="H31" s="26" t="s">
        <v>110</v>
      </c>
      <c r="I31" s="59"/>
      <c r="J31" s="62"/>
      <c r="K31" s="63"/>
    </row>
  </sheetData>
  <mergeCells count="1">
    <mergeCell ref="A1:K1"/>
  </mergeCells>
  <printOptions horizontalCentered="1"/>
  <pageMargins left="0.310416666666667" right="0.310416666666667" top="0.389583333333333" bottom="0.35" header="0.35" footer="0.3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WPS_1528072801</cp:lastModifiedBy>
  <dcterms:created xsi:type="dcterms:W3CDTF">2019-01-03T05:40:00Z</dcterms:created>
  <cp:lastPrinted>2020-08-14T02:01:00Z</cp:lastPrinted>
  <dcterms:modified xsi:type="dcterms:W3CDTF">2023-03-10T06:25:12Z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F9C28106135F49C6ADCE9717C2254AB5</vt:lpwstr>
  </property>
  <property fmtid="{D5CDD505-2E9C-101B-9397-08002B2CF9AE}" pid="5" name="KSOReadingLayout">
    <vt:bool>true</vt:bool>
  </property>
</Properties>
</file>